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795" windowHeight="8955" activeTab="0"/>
  </bookViews>
  <sheets>
    <sheet name="จน.นศ.รายงานสถานภาพ" sheetId="1" r:id="rId1"/>
  </sheets>
  <definedNames>
    <definedName name="_xlnm.Print_Titles" localSheetId="0">'จน.นศ.รายงานสถานภาพ'!$4:$8</definedName>
  </definedNames>
  <calcPr fullCalcOnLoad="1"/>
</workbook>
</file>

<file path=xl/sharedStrings.xml><?xml version="1.0" encoding="utf-8"?>
<sst xmlns="http://schemas.openxmlformats.org/spreadsheetml/2006/main" count="58" uniqueCount="40">
  <si>
    <t>รายงานข้อมูลจำนวนนักศึกษา   ประจำภาคศึกษาที่   2  ปีการศึกษา 2553</t>
  </si>
  <si>
    <t>มหาวิทยาลัยสงขลานครินทร์   วิทยาเขตภูเก็ต</t>
  </si>
  <si>
    <t>คณะ/สาขาวิชา</t>
  </si>
  <si>
    <t>ไม่มาลงทะเบียน</t>
  </si>
  <si>
    <t>ลาออกจากสภาพการเป็นนักศึกษา</t>
  </si>
  <si>
    <t>รวมจำนวน</t>
  </si>
  <si>
    <t>ลาพักการศึกษา(ก่อนลงทะเบียน)</t>
  </si>
  <si>
    <t>จำนวนนักศึกษาลงทะเบียน</t>
  </si>
  <si>
    <t>คงเหลือ</t>
  </si>
  <si>
    <t>นักศึกษา</t>
  </si>
  <si>
    <t>ก่อนลงทะเบียน</t>
  </si>
  <si>
    <t>หลังลงทะเบียน</t>
  </si>
  <si>
    <t>พ้นสภาพทั้งหมด</t>
  </si>
  <si>
    <t>ช</t>
  </si>
  <si>
    <t>ญ</t>
  </si>
  <si>
    <t>รวม</t>
  </si>
  <si>
    <t>นักศึกษาระดับปริญญาตรี</t>
  </si>
  <si>
    <t>ภาควิชาวิศวกรรมคอมพิวเตอร์</t>
  </si>
  <si>
    <t xml:space="preserve">   - วิศวกรรมคอมพิวเตอร์</t>
  </si>
  <si>
    <t>รวมภาควิชาวิศวกรรมคอมพิวเตอร์</t>
  </si>
  <si>
    <t>การบริการและการท่องเที่ยว</t>
  </si>
  <si>
    <t xml:space="preserve">   - การจัดการการบริการ</t>
  </si>
  <si>
    <t xml:space="preserve">   - การจัดการการท่องเที่ยว</t>
  </si>
  <si>
    <t>รวมคณะการบริการและการท่องเที่ยว</t>
  </si>
  <si>
    <t>เทคโนโลยีและสิ่งแวดล้อม</t>
  </si>
  <si>
    <t xml:space="preserve">   - เทคโนโลยีสารสนเทศ</t>
  </si>
  <si>
    <t xml:space="preserve">   - ธุรกิจอิเล็กทรอนิกส์</t>
  </si>
  <si>
    <t xml:space="preserve">   - วิศวกรรมซอฟต์แวร์</t>
  </si>
  <si>
    <t xml:space="preserve">   - เทคโนโลยีและการจัดการสิ่งแวดล้อม</t>
  </si>
  <si>
    <t xml:space="preserve">   - ภูมิสารสนเทศสิ่งแวดล้อม</t>
  </si>
  <si>
    <t>รวมคณะเทคโนโลยและสิ่งแวดล้อม</t>
  </si>
  <si>
    <t>วิเทศศึกษา</t>
  </si>
  <si>
    <t xml:space="preserve">   - วิเทศธุรกิจ(จีน)</t>
  </si>
  <si>
    <t xml:space="preserve">   - จีนศึกษา</t>
  </si>
  <si>
    <t xml:space="preserve">   - ไทยศึกษา</t>
  </si>
  <si>
    <t>รวมคณะวิเทศศึกษา</t>
  </si>
  <si>
    <t>รวมระดับปริญญาตรี</t>
  </si>
  <si>
    <t>รายงายข้อมูลโดย นางสาวคณิศรา นกบรรจง</t>
  </si>
  <si>
    <t>ข้อมูล ณ วันที่ 17 กุมภาพันธ์ 2554</t>
  </si>
  <si>
    <t>งานรับนักศึกษาและทะเบียนกลาง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</si>
</sst>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1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sz val="18"/>
      <name val="TH SarabunPSK"/>
      <family val="2"/>
    </font>
    <font>
      <i/>
      <sz val="14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 shrinkToFit="1"/>
    </xf>
    <xf numFmtId="0" fontId="3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4" fontId="8" fillId="2" borderId="0" xfId="17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1" sqref="E11"/>
    </sheetView>
  </sheetViews>
  <sheetFormatPr defaultColWidth="9.140625" defaultRowHeight="21.75"/>
  <cols>
    <col min="1" max="1" width="36.140625" style="1" customWidth="1"/>
    <col min="2" max="2" width="4.8515625" style="1" customWidth="1"/>
    <col min="3" max="3" width="5.140625" style="1" customWidth="1"/>
    <col min="4" max="4" width="5.8515625" style="1" customWidth="1"/>
    <col min="5" max="6" width="5.28125" style="1" customWidth="1"/>
    <col min="7" max="7" width="5.7109375" style="1" customWidth="1"/>
    <col min="8" max="8" width="5.8515625" style="1" customWidth="1"/>
    <col min="9" max="9" width="5.421875" style="1" customWidth="1"/>
    <col min="10" max="11" width="5.57421875" style="1" customWidth="1"/>
    <col min="12" max="12" width="5.7109375" style="1" customWidth="1"/>
    <col min="13" max="13" width="5.421875" style="1" customWidth="1"/>
    <col min="14" max="15" width="5.28125" style="78" customWidth="1"/>
    <col min="16" max="16" width="6.140625" style="78" customWidth="1"/>
    <col min="17" max="17" width="5.28125" style="78" bestFit="1" customWidth="1"/>
    <col min="18" max="18" width="6.421875" style="78" customWidth="1"/>
    <col min="19" max="19" width="6.421875" style="78" bestFit="1" customWidth="1"/>
    <col min="20" max="20" width="5.28125" style="77" bestFit="1" customWidth="1"/>
    <col min="21" max="22" width="6.421875" style="77" bestFit="1" customWidth="1"/>
    <col min="23" max="16384" width="9.140625" style="1" customWidth="1"/>
  </cols>
  <sheetData>
    <row r="1" spans="1:22" ht="18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2"/>
      <c r="U3" s="2"/>
      <c r="V3" s="2"/>
    </row>
    <row r="4" spans="1:22" ht="21.75" customHeight="1">
      <c r="A4" s="4" t="s">
        <v>2</v>
      </c>
      <c r="B4" s="5" t="s">
        <v>3</v>
      </c>
      <c r="C4" s="5"/>
      <c r="D4" s="6"/>
      <c r="E4" s="7" t="s">
        <v>4</v>
      </c>
      <c r="F4" s="5"/>
      <c r="G4" s="5"/>
      <c r="H4" s="5"/>
      <c r="I4" s="5"/>
      <c r="J4" s="6"/>
      <c r="K4" s="8" t="s">
        <v>5</v>
      </c>
      <c r="L4" s="9"/>
      <c r="M4" s="10"/>
      <c r="N4" s="11" t="s">
        <v>6</v>
      </c>
      <c r="O4" s="12"/>
      <c r="P4" s="13"/>
      <c r="Q4" s="14" t="s">
        <v>7</v>
      </c>
      <c r="R4" s="15"/>
      <c r="S4" s="15"/>
      <c r="T4" s="8" t="s">
        <v>8</v>
      </c>
      <c r="U4" s="9"/>
      <c r="V4" s="10"/>
    </row>
    <row r="5" spans="1:22" ht="21">
      <c r="A5" s="16"/>
      <c r="B5" s="17"/>
      <c r="C5" s="17"/>
      <c r="D5" s="18"/>
      <c r="E5" s="19"/>
      <c r="F5" s="20"/>
      <c r="G5" s="20"/>
      <c r="H5" s="20"/>
      <c r="I5" s="20"/>
      <c r="J5" s="21"/>
      <c r="K5" s="22" t="s">
        <v>9</v>
      </c>
      <c r="L5" s="23"/>
      <c r="M5" s="24"/>
      <c r="N5" s="25"/>
      <c r="O5" s="26"/>
      <c r="P5" s="27"/>
      <c r="Q5" s="15"/>
      <c r="R5" s="15"/>
      <c r="S5" s="15"/>
      <c r="T5" s="22"/>
      <c r="U5" s="23"/>
      <c r="V5" s="24"/>
    </row>
    <row r="6" spans="1:22" s="34" customFormat="1" ht="18" customHeight="1">
      <c r="A6" s="16"/>
      <c r="B6" s="20"/>
      <c r="C6" s="20"/>
      <c r="D6" s="21"/>
      <c r="E6" s="28" t="s">
        <v>10</v>
      </c>
      <c r="F6" s="29"/>
      <c r="G6" s="30"/>
      <c r="H6" s="28" t="s">
        <v>11</v>
      </c>
      <c r="I6" s="29"/>
      <c r="J6" s="30"/>
      <c r="K6" s="31" t="s">
        <v>12</v>
      </c>
      <c r="L6" s="32"/>
      <c r="M6" s="33"/>
      <c r="N6" s="25"/>
      <c r="O6" s="26"/>
      <c r="P6" s="27"/>
      <c r="Q6" s="15"/>
      <c r="R6" s="15"/>
      <c r="S6" s="15"/>
      <c r="T6" s="31"/>
      <c r="U6" s="32"/>
      <c r="V6" s="33"/>
    </row>
    <row r="7" spans="1:22" s="34" customFormat="1" ht="21">
      <c r="A7" s="16"/>
      <c r="B7" s="4" t="s">
        <v>13</v>
      </c>
      <c r="C7" s="4" t="s">
        <v>14</v>
      </c>
      <c r="D7" s="4" t="s">
        <v>15</v>
      </c>
      <c r="E7" s="4" t="s">
        <v>13</v>
      </c>
      <c r="F7" s="4" t="s">
        <v>14</v>
      </c>
      <c r="G7" s="4" t="s">
        <v>15</v>
      </c>
      <c r="H7" s="4" t="s">
        <v>13</v>
      </c>
      <c r="I7" s="4" t="s">
        <v>14</v>
      </c>
      <c r="J7" s="4" t="s">
        <v>15</v>
      </c>
      <c r="K7" s="35" t="s">
        <v>13</v>
      </c>
      <c r="L7" s="35" t="s">
        <v>14</v>
      </c>
      <c r="M7" s="35" t="s">
        <v>15</v>
      </c>
      <c r="N7" s="14" t="s">
        <v>13</v>
      </c>
      <c r="O7" s="14" t="s">
        <v>14</v>
      </c>
      <c r="P7" s="14" t="s">
        <v>15</v>
      </c>
      <c r="Q7" s="14" t="s">
        <v>13</v>
      </c>
      <c r="R7" s="14" t="s">
        <v>14</v>
      </c>
      <c r="S7" s="14" t="s">
        <v>15</v>
      </c>
      <c r="T7" s="35" t="s">
        <v>13</v>
      </c>
      <c r="U7" s="35" t="s">
        <v>14</v>
      </c>
      <c r="V7" s="35" t="s">
        <v>15</v>
      </c>
    </row>
    <row r="8" spans="1:22" s="34" customFormat="1" ht="21">
      <c r="A8" s="36"/>
      <c r="B8" s="36"/>
      <c r="C8" s="36"/>
      <c r="D8" s="36"/>
      <c r="E8" s="36"/>
      <c r="F8" s="36"/>
      <c r="G8" s="36"/>
      <c r="H8" s="36"/>
      <c r="I8" s="36"/>
      <c r="J8" s="36"/>
      <c r="K8" s="37"/>
      <c r="L8" s="37"/>
      <c r="M8" s="37"/>
      <c r="N8" s="14"/>
      <c r="O8" s="14"/>
      <c r="P8" s="14"/>
      <c r="Q8" s="14"/>
      <c r="R8" s="14"/>
      <c r="S8" s="14"/>
      <c r="T8" s="37"/>
      <c r="U8" s="37"/>
      <c r="V8" s="37"/>
    </row>
    <row r="9" spans="1:22" s="34" customFormat="1" ht="21">
      <c r="A9" s="38" t="s">
        <v>16</v>
      </c>
      <c r="B9" s="39"/>
      <c r="C9" s="39"/>
      <c r="D9" s="39"/>
      <c r="E9" s="39"/>
      <c r="F9" s="39"/>
      <c r="G9" s="39"/>
      <c r="H9" s="39"/>
      <c r="I9" s="39"/>
      <c r="J9" s="39"/>
      <c r="K9" s="40"/>
      <c r="L9" s="40"/>
      <c r="M9" s="40"/>
      <c r="N9" s="41"/>
      <c r="O9" s="41"/>
      <c r="P9" s="41"/>
      <c r="Q9" s="41"/>
      <c r="R9" s="41"/>
      <c r="S9" s="41"/>
      <c r="T9" s="40"/>
      <c r="U9" s="40"/>
      <c r="V9" s="40"/>
    </row>
    <row r="10" spans="1:22" s="34" customFormat="1" ht="21">
      <c r="A10" s="42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5"/>
      <c r="O10" s="45"/>
      <c r="P10" s="45"/>
      <c r="Q10" s="45"/>
      <c r="R10" s="45"/>
      <c r="S10" s="45"/>
      <c r="T10" s="44"/>
      <c r="U10" s="44"/>
      <c r="V10" s="44"/>
    </row>
    <row r="11" spans="1:22" ht="21">
      <c r="A11" s="46" t="s">
        <v>21</v>
      </c>
      <c r="B11" s="47">
        <v>1</v>
      </c>
      <c r="C11" s="47">
        <v>2</v>
      </c>
      <c r="D11" s="47">
        <f>SUM(B11:C11)</f>
        <v>3</v>
      </c>
      <c r="E11" s="47"/>
      <c r="F11" s="47">
        <v>4</v>
      </c>
      <c r="G11" s="47">
        <f>SUM(E11:F11)</f>
        <v>4</v>
      </c>
      <c r="H11" s="48"/>
      <c r="I11" s="47"/>
      <c r="J11" s="47">
        <f>SUM(H11:I11)</f>
        <v>0</v>
      </c>
      <c r="K11" s="49">
        <f>(B11+E11+H11)</f>
        <v>1</v>
      </c>
      <c r="L11" s="49">
        <f>(C11+F11+I11)</f>
        <v>6</v>
      </c>
      <c r="M11" s="49">
        <f>SUM(K11:L11)</f>
        <v>7</v>
      </c>
      <c r="N11" s="50">
        <v>5</v>
      </c>
      <c r="O11" s="50">
        <v>15</v>
      </c>
      <c r="P11" s="50">
        <f>SUM(N11:O11)</f>
        <v>20</v>
      </c>
      <c r="Q11" s="50">
        <v>102</v>
      </c>
      <c r="R11" s="50">
        <v>321</v>
      </c>
      <c r="S11" s="50">
        <f>SUM(Q11:R11)</f>
        <v>423</v>
      </c>
      <c r="T11" s="51">
        <f>(N11+Q11)</f>
        <v>107</v>
      </c>
      <c r="U11" s="51">
        <f>(O11+R11)</f>
        <v>336</v>
      </c>
      <c r="V11" s="49">
        <f>SUM(T11:U11)</f>
        <v>443</v>
      </c>
    </row>
    <row r="12" spans="1:22" ht="21">
      <c r="A12" s="52" t="s">
        <v>22</v>
      </c>
      <c r="B12" s="53">
        <v>2</v>
      </c>
      <c r="C12" s="53"/>
      <c r="D12" s="53">
        <f>SUM(B12:C12)</f>
        <v>2</v>
      </c>
      <c r="E12" s="53">
        <v>1</v>
      </c>
      <c r="F12" s="53"/>
      <c r="G12" s="53">
        <f>SUM(E12:F12)</f>
        <v>1</v>
      </c>
      <c r="H12" s="53"/>
      <c r="I12" s="53"/>
      <c r="J12" s="53">
        <f>SUM(H12:I12)</f>
        <v>0</v>
      </c>
      <c r="K12" s="49">
        <f>(B12+E12+H12)</f>
        <v>3</v>
      </c>
      <c r="L12" s="49">
        <f>(C12+F12+I12)</f>
        <v>0</v>
      </c>
      <c r="M12" s="49">
        <f>SUM(K12:L12)</f>
        <v>3</v>
      </c>
      <c r="N12" s="54">
        <v>2</v>
      </c>
      <c r="O12" s="54">
        <v>4</v>
      </c>
      <c r="P12" s="54">
        <f>SUM(N12:O12)</f>
        <v>6</v>
      </c>
      <c r="Q12" s="54">
        <v>47</v>
      </c>
      <c r="R12" s="54">
        <v>187</v>
      </c>
      <c r="S12" s="54">
        <f>SUM(Q12:R12)</f>
        <v>234</v>
      </c>
      <c r="T12" s="51">
        <f>(N12+Q12)</f>
        <v>49</v>
      </c>
      <c r="U12" s="51">
        <f>(O12+R12)</f>
        <v>191</v>
      </c>
      <c r="V12" s="55">
        <f>SUM(T12:U12)</f>
        <v>240</v>
      </c>
    </row>
    <row r="13" spans="1:22" ht="21.75" thickBot="1">
      <c r="A13" s="56" t="s">
        <v>23</v>
      </c>
      <c r="B13" s="57">
        <f>SUM(B11:B12)</f>
        <v>3</v>
      </c>
      <c r="C13" s="57">
        <f aca="true" t="shared" si="0" ref="C13:V13">SUM(C11:C12)</f>
        <v>2</v>
      </c>
      <c r="D13" s="57">
        <f t="shared" si="0"/>
        <v>5</v>
      </c>
      <c r="E13" s="57">
        <f t="shared" si="0"/>
        <v>1</v>
      </c>
      <c r="F13" s="57">
        <f t="shared" si="0"/>
        <v>4</v>
      </c>
      <c r="G13" s="57">
        <f t="shared" si="0"/>
        <v>5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>SUM(K11:K12)</f>
        <v>4</v>
      </c>
      <c r="L13" s="57">
        <f>SUM(L11:L12)</f>
        <v>6</v>
      </c>
      <c r="M13" s="57">
        <f>SUM(M11:M12)</f>
        <v>10</v>
      </c>
      <c r="N13" s="58">
        <f t="shared" si="0"/>
        <v>7</v>
      </c>
      <c r="O13" s="58">
        <f t="shared" si="0"/>
        <v>19</v>
      </c>
      <c r="P13" s="58">
        <f t="shared" si="0"/>
        <v>26</v>
      </c>
      <c r="Q13" s="58">
        <f t="shared" si="0"/>
        <v>149</v>
      </c>
      <c r="R13" s="58">
        <f t="shared" si="0"/>
        <v>508</v>
      </c>
      <c r="S13" s="58">
        <f t="shared" si="0"/>
        <v>657</v>
      </c>
      <c r="T13" s="57">
        <f t="shared" si="0"/>
        <v>156</v>
      </c>
      <c r="U13" s="57">
        <f t="shared" si="0"/>
        <v>527</v>
      </c>
      <c r="V13" s="57">
        <f t="shared" si="0"/>
        <v>683</v>
      </c>
    </row>
    <row r="14" spans="1:22" s="34" customFormat="1" ht="21">
      <c r="A14" s="59" t="s">
        <v>17</v>
      </c>
      <c r="B14" s="60"/>
      <c r="C14" s="60"/>
      <c r="D14" s="60"/>
      <c r="E14" s="60"/>
      <c r="F14" s="60"/>
      <c r="G14" s="60"/>
      <c r="H14" s="60"/>
      <c r="I14" s="60"/>
      <c r="J14" s="60"/>
      <c r="K14" s="61"/>
      <c r="L14" s="61"/>
      <c r="M14" s="61"/>
      <c r="N14" s="62"/>
      <c r="O14" s="62"/>
      <c r="P14" s="62"/>
      <c r="Q14" s="62"/>
      <c r="R14" s="62"/>
      <c r="S14" s="62"/>
      <c r="T14" s="61"/>
      <c r="U14" s="61"/>
      <c r="V14" s="61"/>
    </row>
    <row r="15" spans="1:22" ht="21">
      <c r="A15" s="46" t="s">
        <v>18</v>
      </c>
      <c r="B15" s="63">
        <v>1</v>
      </c>
      <c r="C15" s="63">
        <v>8</v>
      </c>
      <c r="D15" s="63">
        <f>SUM(B15:C15)</f>
        <v>9</v>
      </c>
      <c r="E15" s="64">
        <v>1</v>
      </c>
      <c r="F15" s="63">
        <v>4</v>
      </c>
      <c r="G15" s="63">
        <f>SUM(E15:F15)</f>
        <v>5</v>
      </c>
      <c r="H15" s="65"/>
      <c r="I15" s="64"/>
      <c r="J15" s="47">
        <f>SUM(H15:I15)</f>
        <v>0</v>
      </c>
      <c r="K15" s="49">
        <f>(B15+E15+H15)</f>
        <v>2</v>
      </c>
      <c r="L15" s="49">
        <f>(C15+F15+I15)</f>
        <v>12</v>
      </c>
      <c r="M15" s="49">
        <f>SUM(K15:L15)</f>
        <v>14</v>
      </c>
      <c r="N15" s="66">
        <v>5</v>
      </c>
      <c r="O15" s="66"/>
      <c r="P15" s="50">
        <f>SUM(N15:O15)</f>
        <v>5</v>
      </c>
      <c r="Q15" s="66">
        <v>258</v>
      </c>
      <c r="R15" s="66">
        <v>147</v>
      </c>
      <c r="S15" s="50">
        <f>SUM(Q15:R15)</f>
        <v>405</v>
      </c>
      <c r="T15" s="51">
        <f>(N15+Q15)</f>
        <v>263</v>
      </c>
      <c r="U15" s="51">
        <f>(O15+R15)</f>
        <v>147</v>
      </c>
      <c r="V15" s="51">
        <f>SUM(T15:U15)</f>
        <v>410</v>
      </c>
    </row>
    <row r="16" spans="1:22" ht="21">
      <c r="A16" s="67" t="s">
        <v>19</v>
      </c>
      <c r="B16" s="68">
        <f aca="true" t="shared" si="1" ref="B16:V16">SUM(B15:B15)</f>
        <v>1</v>
      </c>
      <c r="C16" s="68">
        <f t="shared" si="1"/>
        <v>8</v>
      </c>
      <c r="D16" s="68">
        <f t="shared" si="1"/>
        <v>9</v>
      </c>
      <c r="E16" s="68">
        <f t="shared" si="1"/>
        <v>1</v>
      </c>
      <c r="F16" s="68">
        <f t="shared" si="1"/>
        <v>4</v>
      </c>
      <c r="G16" s="68">
        <f t="shared" si="1"/>
        <v>5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9">
        <f>SUM(K15:K15)</f>
        <v>2</v>
      </c>
      <c r="L16" s="69">
        <f>SUM(L15:L15)</f>
        <v>12</v>
      </c>
      <c r="M16" s="69">
        <f>SUM(M15:M15)</f>
        <v>14</v>
      </c>
      <c r="N16" s="70">
        <f t="shared" si="1"/>
        <v>5</v>
      </c>
      <c r="O16" s="70">
        <f t="shared" si="1"/>
        <v>0</v>
      </c>
      <c r="P16" s="70">
        <f t="shared" si="1"/>
        <v>5</v>
      </c>
      <c r="Q16" s="70">
        <f t="shared" si="1"/>
        <v>258</v>
      </c>
      <c r="R16" s="70">
        <f t="shared" si="1"/>
        <v>147</v>
      </c>
      <c r="S16" s="70">
        <f t="shared" si="1"/>
        <v>405</v>
      </c>
      <c r="T16" s="69">
        <f t="shared" si="1"/>
        <v>263</v>
      </c>
      <c r="U16" s="69">
        <f t="shared" si="1"/>
        <v>147</v>
      </c>
      <c r="V16" s="69">
        <f t="shared" si="1"/>
        <v>410</v>
      </c>
    </row>
    <row r="17" spans="1:22" s="34" customFormat="1" ht="21">
      <c r="A17" s="42" t="s">
        <v>24</v>
      </c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5"/>
      <c r="O17" s="45"/>
      <c r="P17" s="45"/>
      <c r="Q17" s="45"/>
      <c r="R17" s="45"/>
      <c r="S17" s="71"/>
      <c r="T17" s="44"/>
      <c r="U17" s="44"/>
      <c r="V17" s="44"/>
    </row>
    <row r="18" spans="1:22" ht="21">
      <c r="A18" s="46" t="s">
        <v>25</v>
      </c>
      <c r="B18" s="47">
        <v>1</v>
      </c>
      <c r="C18" s="47">
        <v>2</v>
      </c>
      <c r="D18" s="47">
        <f>SUM(B18:C18)</f>
        <v>3</v>
      </c>
      <c r="E18" s="47"/>
      <c r="F18" s="47"/>
      <c r="G18" s="47">
        <f>SUM(E18:F18)</f>
        <v>0</v>
      </c>
      <c r="H18" s="48"/>
      <c r="I18" s="47"/>
      <c r="J18" s="47">
        <f>SUM(H18:I18)</f>
        <v>0</v>
      </c>
      <c r="K18" s="49">
        <f>(B18+E18+H18)</f>
        <v>1</v>
      </c>
      <c r="L18" s="49">
        <f>(C18+F18+I18)</f>
        <v>2</v>
      </c>
      <c r="M18" s="49">
        <f>SUM(K18:L18)</f>
        <v>3</v>
      </c>
      <c r="N18" s="50">
        <v>2</v>
      </c>
      <c r="O18" s="50">
        <v>1</v>
      </c>
      <c r="P18" s="50">
        <f>SUM(N18:O18)</f>
        <v>3</v>
      </c>
      <c r="Q18" s="50">
        <v>109</v>
      </c>
      <c r="R18" s="50">
        <v>159</v>
      </c>
      <c r="S18" s="50">
        <f>SUM(Q18:R18)</f>
        <v>268</v>
      </c>
      <c r="T18" s="51">
        <f aca="true" t="shared" si="2" ref="T18:U22">(N18+Q18)</f>
        <v>111</v>
      </c>
      <c r="U18" s="51">
        <f t="shared" si="2"/>
        <v>160</v>
      </c>
      <c r="V18" s="49">
        <f>SUM(T18:U18)</f>
        <v>271</v>
      </c>
    </row>
    <row r="19" spans="1:22" ht="21">
      <c r="A19" s="46" t="s">
        <v>26</v>
      </c>
      <c r="B19" s="47">
        <v>2</v>
      </c>
      <c r="C19" s="47"/>
      <c r="D19" s="47">
        <f>SUM(B19:C19)</f>
        <v>2</v>
      </c>
      <c r="E19" s="47">
        <v>1</v>
      </c>
      <c r="F19" s="47"/>
      <c r="G19" s="47">
        <f>SUM(E19:F19)</f>
        <v>1</v>
      </c>
      <c r="H19" s="47"/>
      <c r="I19" s="47"/>
      <c r="J19" s="47">
        <f>SUM(H19:I19)</f>
        <v>0</v>
      </c>
      <c r="K19" s="49">
        <f>(B19+E19+H19)</f>
        <v>3</v>
      </c>
      <c r="L19" s="49">
        <f>(C19+F19+I19)</f>
        <v>0</v>
      </c>
      <c r="M19" s="49">
        <f>SUM(K19:L19)</f>
        <v>3</v>
      </c>
      <c r="N19" s="50"/>
      <c r="O19" s="50"/>
      <c r="P19" s="50">
        <f>SUM(N19:O19)</f>
        <v>0</v>
      </c>
      <c r="Q19" s="50">
        <v>115</v>
      </c>
      <c r="R19" s="50">
        <v>77</v>
      </c>
      <c r="S19" s="50">
        <f>SUM(Q19:R19)</f>
        <v>192</v>
      </c>
      <c r="T19" s="51">
        <f t="shared" si="2"/>
        <v>115</v>
      </c>
      <c r="U19" s="51">
        <f t="shared" si="2"/>
        <v>77</v>
      </c>
      <c r="V19" s="49">
        <f>SUM(T19:U19)</f>
        <v>192</v>
      </c>
    </row>
    <row r="20" spans="1:22" ht="21">
      <c r="A20" s="46" t="s">
        <v>27</v>
      </c>
      <c r="B20" s="47">
        <v>1</v>
      </c>
      <c r="C20" s="47">
        <v>1</v>
      </c>
      <c r="D20" s="47">
        <f>SUM(B20:C20)</f>
        <v>2</v>
      </c>
      <c r="E20" s="47">
        <v>1</v>
      </c>
      <c r="F20" s="47"/>
      <c r="G20" s="47">
        <f>SUM(E20:F20)</f>
        <v>1</v>
      </c>
      <c r="H20" s="48"/>
      <c r="I20" s="47"/>
      <c r="J20" s="47">
        <f>SUM(H20:I20)</f>
        <v>0</v>
      </c>
      <c r="K20" s="49">
        <f>(B20+E20+H20)</f>
        <v>2</v>
      </c>
      <c r="L20" s="49">
        <f>(C20+F20+I20)</f>
        <v>1</v>
      </c>
      <c r="M20" s="49">
        <f>SUM(K20:L20)</f>
        <v>3</v>
      </c>
      <c r="N20" s="50"/>
      <c r="O20" s="50"/>
      <c r="P20" s="50">
        <f>SUM(N20:O20)</f>
        <v>0</v>
      </c>
      <c r="Q20" s="50">
        <v>172</v>
      </c>
      <c r="R20" s="50">
        <v>100</v>
      </c>
      <c r="S20" s="50">
        <f>SUM(Q20:R20)</f>
        <v>272</v>
      </c>
      <c r="T20" s="51">
        <f t="shared" si="2"/>
        <v>172</v>
      </c>
      <c r="U20" s="51">
        <f t="shared" si="2"/>
        <v>100</v>
      </c>
      <c r="V20" s="49">
        <f>SUM(T20:U20)</f>
        <v>272</v>
      </c>
    </row>
    <row r="21" spans="1:22" ht="21">
      <c r="A21" s="46" t="s">
        <v>28</v>
      </c>
      <c r="B21" s="47"/>
      <c r="C21" s="47"/>
      <c r="D21" s="47">
        <f>SUM(B21:C21)</f>
        <v>0</v>
      </c>
      <c r="E21" s="47"/>
      <c r="F21" s="47"/>
      <c r="G21" s="47">
        <f>SUM(E21:F21)</f>
        <v>0</v>
      </c>
      <c r="H21" s="47"/>
      <c r="I21" s="47"/>
      <c r="J21" s="47">
        <f>SUM(H21:I21)</f>
        <v>0</v>
      </c>
      <c r="K21" s="49">
        <f>(B21+E21+H21)</f>
        <v>0</v>
      </c>
      <c r="L21" s="49">
        <f>(C21+F21+I21)</f>
        <v>0</v>
      </c>
      <c r="M21" s="49">
        <f>SUM(K21:L21)</f>
        <v>0</v>
      </c>
      <c r="N21" s="50"/>
      <c r="O21" s="50">
        <v>1</v>
      </c>
      <c r="P21" s="50">
        <f>SUM(N21:O21)</f>
        <v>1</v>
      </c>
      <c r="Q21" s="50">
        <v>6</v>
      </c>
      <c r="R21" s="50">
        <v>15</v>
      </c>
      <c r="S21" s="50">
        <f>SUM(Q21:R21)</f>
        <v>21</v>
      </c>
      <c r="T21" s="51">
        <f t="shared" si="2"/>
        <v>6</v>
      </c>
      <c r="U21" s="51">
        <f t="shared" si="2"/>
        <v>16</v>
      </c>
      <c r="V21" s="49">
        <f>SUM(T21:U21)</f>
        <v>22</v>
      </c>
    </row>
    <row r="22" spans="1:22" ht="21">
      <c r="A22" s="52" t="s">
        <v>29</v>
      </c>
      <c r="B22" s="53"/>
      <c r="C22" s="53"/>
      <c r="D22" s="53">
        <f>SUM(B22:C22)</f>
        <v>0</v>
      </c>
      <c r="E22" s="53"/>
      <c r="F22" s="53"/>
      <c r="G22" s="53">
        <f>SUM(E22:F22)</f>
        <v>0</v>
      </c>
      <c r="H22" s="53"/>
      <c r="I22" s="53"/>
      <c r="J22" s="53">
        <f>SUM(H22:I22)</f>
        <v>0</v>
      </c>
      <c r="K22" s="49">
        <f>(B22+E22+H22)</f>
        <v>0</v>
      </c>
      <c r="L22" s="49">
        <f>(C22+F22+I22)</f>
        <v>0</v>
      </c>
      <c r="M22" s="49">
        <f>SUM(K22:L22)</f>
        <v>0</v>
      </c>
      <c r="N22" s="54"/>
      <c r="O22" s="54"/>
      <c r="P22" s="50">
        <f>SUM(N22:O22)</f>
        <v>0</v>
      </c>
      <c r="Q22" s="54">
        <v>22</v>
      </c>
      <c r="R22" s="54">
        <v>20</v>
      </c>
      <c r="S22" s="54">
        <f>SUM(Q22:R22)</f>
        <v>42</v>
      </c>
      <c r="T22" s="51">
        <f t="shared" si="2"/>
        <v>22</v>
      </c>
      <c r="U22" s="51">
        <f t="shared" si="2"/>
        <v>20</v>
      </c>
      <c r="V22" s="55">
        <f>SUM(T22:U22)</f>
        <v>42</v>
      </c>
    </row>
    <row r="23" spans="1:22" ht="21.75" thickBot="1">
      <c r="A23" s="56" t="s">
        <v>30</v>
      </c>
      <c r="B23" s="57">
        <f>SUM(B18:B22)</f>
        <v>4</v>
      </c>
      <c r="C23" s="57">
        <f aca="true" t="shared" si="3" ref="C23:V23">SUM(C18:C22)</f>
        <v>3</v>
      </c>
      <c r="D23" s="57">
        <f t="shared" si="3"/>
        <v>7</v>
      </c>
      <c r="E23" s="57">
        <f t="shared" si="3"/>
        <v>2</v>
      </c>
      <c r="F23" s="57">
        <f t="shared" si="3"/>
        <v>0</v>
      </c>
      <c r="G23" s="57">
        <f t="shared" si="3"/>
        <v>2</v>
      </c>
      <c r="H23" s="57">
        <f t="shared" si="3"/>
        <v>0</v>
      </c>
      <c r="I23" s="57">
        <f t="shared" si="3"/>
        <v>0</v>
      </c>
      <c r="J23" s="57">
        <f t="shared" si="3"/>
        <v>0</v>
      </c>
      <c r="K23" s="57">
        <f>SUM(K18:K22)</f>
        <v>6</v>
      </c>
      <c r="L23" s="57">
        <f>SUM(L18:L22)</f>
        <v>3</v>
      </c>
      <c r="M23" s="57">
        <f>SUM(M18:M22)</f>
        <v>9</v>
      </c>
      <c r="N23" s="58">
        <f t="shared" si="3"/>
        <v>2</v>
      </c>
      <c r="O23" s="58">
        <f t="shared" si="3"/>
        <v>2</v>
      </c>
      <c r="P23" s="58">
        <f t="shared" si="3"/>
        <v>4</v>
      </c>
      <c r="Q23" s="58">
        <f t="shared" si="3"/>
        <v>424</v>
      </c>
      <c r="R23" s="58">
        <f t="shared" si="3"/>
        <v>371</v>
      </c>
      <c r="S23" s="58">
        <f t="shared" si="3"/>
        <v>795</v>
      </c>
      <c r="T23" s="57">
        <f t="shared" si="3"/>
        <v>426</v>
      </c>
      <c r="U23" s="57">
        <f t="shared" si="3"/>
        <v>373</v>
      </c>
      <c r="V23" s="57">
        <f t="shared" si="3"/>
        <v>799</v>
      </c>
    </row>
    <row r="24" spans="1:22" s="34" customFormat="1" ht="21">
      <c r="A24" s="42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5"/>
      <c r="O24" s="45"/>
      <c r="P24" s="45"/>
      <c r="Q24" s="45"/>
      <c r="R24" s="45"/>
      <c r="S24" s="45"/>
      <c r="T24" s="44"/>
      <c r="U24" s="44"/>
      <c r="V24" s="44"/>
    </row>
    <row r="25" spans="1:22" ht="21">
      <c r="A25" s="46" t="s">
        <v>32</v>
      </c>
      <c r="B25" s="47">
        <v>2</v>
      </c>
      <c r="C25" s="47">
        <v>1</v>
      </c>
      <c r="D25" s="47">
        <f>SUM(B25:C25)</f>
        <v>3</v>
      </c>
      <c r="E25" s="47"/>
      <c r="F25" s="47">
        <v>1</v>
      </c>
      <c r="G25" s="47">
        <f>SUM(E25:F25)</f>
        <v>1</v>
      </c>
      <c r="H25" s="48"/>
      <c r="I25" s="47"/>
      <c r="J25" s="47">
        <f>SUM(H25:I25)</f>
        <v>0</v>
      </c>
      <c r="K25" s="49">
        <f>(B25+E25+H25)</f>
        <v>2</v>
      </c>
      <c r="L25" s="49">
        <f>(C25+F25+I25)</f>
        <v>2</v>
      </c>
      <c r="M25" s="49">
        <f>SUM(K25:L25)</f>
        <v>4</v>
      </c>
      <c r="N25" s="50">
        <v>5</v>
      </c>
      <c r="O25" s="50">
        <v>31</v>
      </c>
      <c r="P25" s="50">
        <f>SUM(N25:O25)</f>
        <v>36</v>
      </c>
      <c r="Q25" s="50">
        <v>34</v>
      </c>
      <c r="R25" s="50">
        <v>199</v>
      </c>
      <c r="S25" s="50">
        <f>SUM(Q25:R25)</f>
        <v>233</v>
      </c>
      <c r="T25" s="51">
        <f aca="true" t="shared" si="4" ref="T25:U27">(N25+Q25)</f>
        <v>39</v>
      </c>
      <c r="U25" s="51">
        <f t="shared" si="4"/>
        <v>230</v>
      </c>
      <c r="V25" s="49">
        <f>SUM(T25:U25)</f>
        <v>269</v>
      </c>
    </row>
    <row r="26" spans="1:22" ht="21">
      <c r="A26" s="72" t="s">
        <v>33</v>
      </c>
      <c r="B26" s="63">
        <v>1</v>
      </c>
      <c r="C26" s="63"/>
      <c r="D26" s="63">
        <f>SUM(B26:C26)</f>
        <v>1</v>
      </c>
      <c r="E26" s="63"/>
      <c r="F26" s="63">
        <v>3</v>
      </c>
      <c r="G26" s="63">
        <f>SUM(E26:F26)</f>
        <v>3</v>
      </c>
      <c r="H26" s="63"/>
      <c r="I26" s="63">
        <v>1</v>
      </c>
      <c r="J26" s="63">
        <f>SUM(H26:I26)</f>
        <v>1</v>
      </c>
      <c r="K26" s="49">
        <f>(B26+E26+H26)</f>
        <v>1</v>
      </c>
      <c r="L26" s="49">
        <f>(C26+F26+I26)</f>
        <v>4</v>
      </c>
      <c r="M26" s="49">
        <f>SUM(K26:L26)</f>
        <v>5</v>
      </c>
      <c r="N26" s="73">
        <v>2</v>
      </c>
      <c r="O26" s="73">
        <v>16</v>
      </c>
      <c r="P26" s="73">
        <f>SUM(N26:O26)</f>
        <v>18</v>
      </c>
      <c r="Q26" s="73">
        <v>25</v>
      </c>
      <c r="R26" s="73">
        <v>130</v>
      </c>
      <c r="S26" s="50">
        <f>SUM(Q26:R26)</f>
        <v>155</v>
      </c>
      <c r="T26" s="51">
        <f t="shared" si="4"/>
        <v>27</v>
      </c>
      <c r="U26" s="51">
        <f t="shared" si="4"/>
        <v>146</v>
      </c>
      <c r="V26" s="51">
        <f>SUM(T26:U26)</f>
        <v>173</v>
      </c>
    </row>
    <row r="27" spans="1:22" ht="21">
      <c r="A27" s="46" t="s">
        <v>34</v>
      </c>
      <c r="B27" s="63"/>
      <c r="C27" s="63">
        <v>1</v>
      </c>
      <c r="D27" s="63">
        <f>SUM(B27:C27)</f>
        <v>1</v>
      </c>
      <c r="E27" s="64"/>
      <c r="F27" s="63">
        <v>2</v>
      </c>
      <c r="G27" s="63">
        <f>SUM(E27:F27)</f>
        <v>2</v>
      </c>
      <c r="H27" s="65"/>
      <c r="I27" s="64"/>
      <c r="J27" s="47">
        <f>SUM(H27:I27)</f>
        <v>0</v>
      </c>
      <c r="K27" s="49">
        <f>(B27+E27+H27)</f>
        <v>0</v>
      </c>
      <c r="L27" s="49">
        <f>(C27+F27+I27)</f>
        <v>3</v>
      </c>
      <c r="M27" s="49">
        <f>SUM(K27:L27)</f>
        <v>3</v>
      </c>
      <c r="N27" s="66"/>
      <c r="O27" s="66">
        <v>1</v>
      </c>
      <c r="P27" s="50">
        <f>SUM(N27:O27)</f>
        <v>1</v>
      </c>
      <c r="Q27" s="66">
        <v>13</v>
      </c>
      <c r="R27" s="66">
        <v>53</v>
      </c>
      <c r="S27" s="73">
        <f>SUM(Q27:R27)</f>
        <v>66</v>
      </c>
      <c r="T27" s="51">
        <f t="shared" si="4"/>
        <v>13</v>
      </c>
      <c r="U27" s="51">
        <f t="shared" si="4"/>
        <v>54</v>
      </c>
      <c r="V27" s="51">
        <f>SUM(T27:U27)</f>
        <v>67</v>
      </c>
    </row>
    <row r="28" spans="1:22" ht="21.75" thickBot="1">
      <c r="A28" s="56" t="s">
        <v>35</v>
      </c>
      <c r="B28" s="57">
        <f>SUM(B25:B27)</f>
        <v>3</v>
      </c>
      <c r="C28" s="57">
        <f aca="true" t="shared" si="5" ref="C28:V28">SUM(C25:C27)</f>
        <v>2</v>
      </c>
      <c r="D28" s="57">
        <f t="shared" si="5"/>
        <v>5</v>
      </c>
      <c r="E28" s="57">
        <f t="shared" si="5"/>
        <v>0</v>
      </c>
      <c r="F28" s="57">
        <f t="shared" si="5"/>
        <v>6</v>
      </c>
      <c r="G28" s="57">
        <f t="shared" si="5"/>
        <v>6</v>
      </c>
      <c r="H28" s="57">
        <f t="shared" si="5"/>
        <v>0</v>
      </c>
      <c r="I28" s="57">
        <f t="shared" si="5"/>
        <v>1</v>
      </c>
      <c r="J28" s="57">
        <f t="shared" si="5"/>
        <v>1</v>
      </c>
      <c r="K28" s="57">
        <f>SUM(K25:K27)</f>
        <v>3</v>
      </c>
      <c r="L28" s="57">
        <f>SUM(L25:L27)</f>
        <v>9</v>
      </c>
      <c r="M28" s="57">
        <f>SUM(M25:M27)</f>
        <v>12</v>
      </c>
      <c r="N28" s="58">
        <f t="shared" si="5"/>
        <v>7</v>
      </c>
      <c r="O28" s="58">
        <f t="shared" si="5"/>
        <v>48</v>
      </c>
      <c r="P28" s="58">
        <f t="shared" si="5"/>
        <v>55</v>
      </c>
      <c r="Q28" s="58">
        <f t="shared" si="5"/>
        <v>72</v>
      </c>
      <c r="R28" s="58">
        <f t="shared" si="5"/>
        <v>382</v>
      </c>
      <c r="S28" s="58">
        <f t="shared" si="5"/>
        <v>454</v>
      </c>
      <c r="T28" s="57">
        <f t="shared" si="5"/>
        <v>79</v>
      </c>
      <c r="U28" s="57">
        <f t="shared" si="5"/>
        <v>430</v>
      </c>
      <c r="V28" s="57">
        <f t="shared" si="5"/>
        <v>509</v>
      </c>
    </row>
    <row r="29" spans="1:22" s="77" customFormat="1" ht="21.75" thickBot="1">
      <c r="A29" s="74" t="s">
        <v>36</v>
      </c>
      <c r="B29" s="75">
        <f>SUM(B13+B28+B23+B16)</f>
        <v>11</v>
      </c>
      <c r="C29" s="75">
        <f>SUM(C13+C28+C23+C16)</f>
        <v>15</v>
      </c>
      <c r="D29" s="75">
        <f>SUM(D13+D28+D23+D16)</f>
        <v>26</v>
      </c>
      <c r="E29" s="75">
        <f>SUM(E13+E28+E23+E16)</f>
        <v>4</v>
      </c>
      <c r="F29" s="75">
        <f>SUM(F13+F28+F23+F16)</f>
        <v>14</v>
      </c>
      <c r="G29" s="75">
        <f>SUM(G13+G28+G23+G16)</f>
        <v>18</v>
      </c>
      <c r="H29" s="75">
        <f>SUM(H13+H28+H23+H16)</f>
        <v>0</v>
      </c>
      <c r="I29" s="75">
        <f>SUM(I13+I28+I23+I16)</f>
        <v>1</v>
      </c>
      <c r="J29" s="75">
        <f>SUM(J13+J28+J23+J16)</f>
        <v>1</v>
      </c>
      <c r="K29" s="75">
        <f>SUM(K13+K28+K23+K16)</f>
        <v>15</v>
      </c>
      <c r="L29" s="75">
        <f>SUM(L13+L28+L23+L16)</f>
        <v>30</v>
      </c>
      <c r="M29" s="75">
        <f>SUM(M13+M28+M23+M16)</f>
        <v>45</v>
      </c>
      <c r="N29" s="76">
        <f>SUM(N13+N28+N23+N16)</f>
        <v>21</v>
      </c>
      <c r="O29" s="76">
        <f>SUM(O13+O28+O23+O16)</f>
        <v>69</v>
      </c>
      <c r="P29" s="76">
        <f>SUM(P13+P28+P23+P16)</f>
        <v>90</v>
      </c>
      <c r="Q29" s="76">
        <f>SUM(Q13+Q28+Q23+Q16)</f>
        <v>903</v>
      </c>
      <c r="R29" s="76">
        <f>SUM(R13+R28+R23+R16)</f>
        <v>1408</v>
      </c>
      <c r="S29" s="76">
        <f>SUM(S13+S28+S23+S16)</f>
        <v>2311</v>
      </c>
      <c r="T29" s="75">
        <f>SUM(T13+T28+T23+T16)</f>
        <v>924</v>
      </c>
      <c r="U29" s="75">
        <f>SUM(U13+U28+U23+U16)</f>
        <v>1477</v>
      </c>
      <c r="V29" s="75">
        <f>SUM(V13+V28+V23+V16)</f>
        <v>2401</v>
      </c>
    </row>
    <row r="30" spans="1:22" s="77" customFormat="1" ht="2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4:22" ht="21">
      <c r="N31" s="77"/>
      <c r="O31" s="77"/>
      <c r="P31" s="77"/>
      <c r="Q31" s="77"/>
      <c r="R31" s="77"/>
      <c r="S31" s="77"/>
      <c r="V31" s="82" t="s">
        <v>38</v>
      </c>
    </row>
    <row r="32" spans="14:22" ht="21">
      <c r="N32" s="77"/>
      <c r="O32" s="77"/>
      <c r="P32" s="77"/>
      <c r="Q32" s="77"/>
      <c r="R32" s="77"/>
      <c r="S32" s="77"/>
      <c r="V32" s="82" t="s">
        <v>37</v>
      </c>
    </row>
    <row r="33" spans="14:22" ht="21">
      <c r="N33" s="77"/>
      <c r="O33" s="77"/>
      <c r="P33" s="77"/>
      <c r="Q33" s="77"/>
      <c r="R33" s="77"/>
      <c r="S33" s="77"/>
      <c r="V33" s="82" t="s">
        <v>39</v>
      </c>
    </row>
    <row r="34" spans="14:19" ht="21">
      <c r="N34" s="77"/>
      <c r="O34" s="77"/>
      <c r="P34" s="77"/>
      <c r="Q34" s="77"/>
      <c r="R34" s="77"/>
      <c r="S34" s="77"/>
    </row>
    <row r="35" spans="14:19" ht="21">
      <c r="N35" s="77"/>
      <c r="O35" s="77"/>
      <c r="P35" s="77"/>
      <c r="Q35" s="77"/>
      <c r="R35" s="77"/>
      <c r="S35" s="77"/>
    </row>
    <row r="36" spans="14:19" ht="21">
      <c r="N36" s="77"/>
      <c r="O36" s="77"/>
      <c r="P36" s="77"/>
      <c r="Q36" s="77"/>
      <c r="R36" s="77"/>
      <c r="S36" s="77"/>
    </row>
    <row r="37" spans="14:19" ht="21">
      <c r="N37" s="77"/>
      <c r="O37" s="77"/>
      <c r="P37" s="77"/>
      <c r="Q37" s="77"/>
      <c r="R37" s="77"/>
      <c r="S37" s="77"/>
    </row>
    <row r="38" spans="14:19" ht="21">
      <c r="N38" s="77"/>
      <c r="O38" s="77"/>
      <c r="P38" s="77"/>
      <c r="Q38" s="77"/>
      <c r="R38" s="77"/>
      <c r="S38" s="77"/>
    </row>
    <row r="39" spans="14:19" ht="21">
      <c r="N39" s="77"/>
      <c r="O39" s="77"/>
      <c r="P39" s="77"/>
      <c r="Q39" s="77"/>
      <c r="R39" s="77"/>
      <c r="S39" s="77"/>
    </row>
    <row r="40" spans="14:19" ht="21">
      <c r="N40" s="77"/>
      <c r="O40" s="77"/>
      <c r="P40" s="77"/>
      <c r="Q40" s="77"/>
      <c r="R40" s="77"/>
      <c r="S40" s="77"/>
    </row>
    <row r="41" spans="14:19" ht="21">
      <c r="N41" s="77"/>
      <c r="O41" s="77"/>
      <c r="P41" s="77"/>
      <c r="Q41" s="77"/>
      <c r="R41" s="77"/>
      <c r="S41" s="77"/>
    </row>
  </sheetData>
  <mergeCells count="34">
    <mergeCell ref="K4:M4"/>
    <mergeCell ref="K7:K8"/>
    <mergeCell ref="L7:L8"/>
    <mergeCell ref="M7:M8"/>
    <mergeCell ref="K5:M5"/>
    <mergeCell ref="K6:M6"/>
    <mergeCell ref="H6:J6"/>
    <mergeCell ref="B7:B8"/>
    <mergeCell ref="D7:D8"/>
    <mergeCell ref="J7:J8"/>
    <mergeCell ref="G7:G8"/>
    <mergeCell ref="F7:F8"/>
    <mergeCell ref="A4:A8"/>
    <mergeCell ref="E4:J5"/>
    <mergeCell ref="B4:D6"/>
    <mergeCell ref="E7:E8"/>
    <mergeCell ref="E6:G6"/>
    <mergeCell ref="I7:I8"/>
    <mergeCell ref="H7:H8"/>
    <mergeCell ref="C7:C8"/>
    <mergeCell ref="R7:R8"/>
    <mergeCell ref="T7:T8"/>
    <mergeCell ref="N4:P6"/>
    <mergeCell ref="Q4:S6"/>
    <mergeCell ref="T4:V6"/>
    <mergeCell ref="U7:U8"/>
    <mergeCell ref="V7:V8"/>
    <mergeCell ref="Q7:Q8"/>
    <mergeCell ref="S7:S8"/>
    <mergeCell ref="P7:P8"/>
    <mergeCell ref="O7:O8"/>
    <mergeCell ref="N7:N8"/>
    <mergeCell ref="A1:V1"/>
    <mergeCell ref="A2:V2"/>
  </mergeCells>
  <printOptions/>
  <pageMargins left="0.17" right="0.2" top="0.29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Bluestone Lodge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Nicky</dc:creator>
  <cp:keywords/>
  <dc:description/>
  <cp:lastModifiedBy>Nicky</cp:lastModifiedBy>
  <cp:lastPrinted>2011-02-23T04:13:56Z</cp:lastPrinted>
  <dcterms:created xsi:type="dcterms:W3CDTF">2011-01-07T04:13:59Z</dcterms:created>
  <dcterms:modified xsi:type="dcterms:W3CDTF">2011-02-23T04:15:18Z</dcterms:modified>
  <cp:category/>
  <cp:version/>
  <cp:contentType/>
  <cp:contentStatus/>
</cp:coreProperties>
</file>